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3 2021\Nemocenská statistika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B29" i="17" l="1"/>
  <c r="G29" i="17"/>
  <c r="C29" i="17"/>
  <c r="D29" i="17"/>
  <c r="E29" i="17"/>
  <c r="F29" i="17"/>
  <c r="H6" i="17"/>
  <c r="J22" i="17"/>
  <c r="I22" i="17"/>
  <c r="I15" i="17"/>
  <c r="I10" i="17"/>
  <c r="I6" i="17"/>
  <c r="J6" i="17"/>
  <c r="H7" i="17"/>
  <c r="I7" i="17"/>
  <c r="J7" i="17"/>
  <c r="H8" i="17"/>
  <c r="I8" i="17"/>
  <c r="J8" i="17"/>
  <c r="H9" i="17"/>
  <c r="I9" i="17"/>
  <c r="J9" i="17"/>
  <c r="H11" i="17"/>
  <c r="I11" i="17"/>
  <c r="J11" i="17"/>
  <c r="H12" i="17"/>
  <c r="I12" i="17"/>
  <c r="J12" i="17"/>
  <c r="H13" i="17"/>
  <c r="I13" i="17"/>
  <c r="J13" i="17"/>
  <c r="H14" i="17"/>
  <c r="I14" i="17"/>
  <c r="J14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3" i="17"/>
  <c r="I23" i="17"/>
  <c r="J23" i="17"/>
  <c r="H24" i="17"/>
  <c r="I24" i="17"/>
  <c r="J24" i="17"/>
  <c r="H25" i="17"/>
  <c r="I25" i="17"/>
  <c r="J25" i="17"/>
  <c r="H26" i="17"/>
  <c r="J26" i="17"/>
  <c r="H27" i="17"/>
  <c r="I27" i="17"/>
  <c r="J27" i="17"/>
  <c r="H28" i="17"/>
  <c r="I28" i="17"/>
  <c r="J28" i="17"/>
  <c r="H10" i="17"/>
  <c r="H22" i="17"/>
  <c r="J10" i="17"/>
  <c r="J15" i="17"/>
  <c r="H15" i="17"/>
  <c r="I29" i="17" l="1"/>
  <c r="J29" i="17"/>
  <c r="H29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<sst xmlns="http://schemas.openxmlformats.org/spreadsheetml/2006/main" count="42" uniqueCount="35">
  <si>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</si>
  <si>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</si>
  <si>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</si>
  <si>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</si>
  <si>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</si>
  <si>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</si>
  <si>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</si>
  <si>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</si>
  <si>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</si>
  <si>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</si>
  <si>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</si>
  <si>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</si>
  <si>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 xml:space="preserve">     - chřipka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</si>
  <si>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</si>
  <si>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</si>
  <si>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</si>
  <si>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</si>
  <si>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</si>
  <si>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</si>
  <si>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</si>
  <si>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</si>
  <si>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</si>
  <si>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</si>
  <si>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</si>
  <si>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</si>
  <si>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</si>
  <si>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</si>
  <si>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</si>
  <si>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</si>
  <si>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</si>
  <si>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</si>
  <si>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</si>
  <si>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</si>
  <si>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</si>
  <si>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čtvrtletí 2021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</si>
</sst>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0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2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64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23" xfId="0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0" fontId="10" fillId="0" borderId="0" xfId="0" applyFont="1"/>
    <xf numFmtId="3" fontId="10" fillId="0" borderId="12" xfId="8" applyFont="1" applyFill="1" applyBorder="1" applyAlignment="1" applyProtection="1">
      <alignment horizontal="left" vertical="center"/>
      <protection locked="0"/>
    </xf>
    <xf numFmtId="3" fontId="10" fillId="0" borderId="16" xfId="0" applyNumberFormat="1" applyFont="1" applyBorder="1" applyAlignment="1">
      <alignment horizontal="right" vertical="top" wrapText="1"/>
    </xf>
    <xf numFmtId="3" fontId="10" fillId="0" borderId="17" xfId="0" applyNumberFormat="1" applyFont="1" applyBorder="1" applyAlignment="1">
      <alignment horizontal="right" vertical="top" wrapText="1"/>
    </xf>
    <xf numFmtId="3" fontId="10" fillId="0" borderId="18" xfId="0" applyNumberFormat="1" applyFont="1" applyBorder="1" applyAlignment="1">
      <alignment horizontal="right" vertical="top" wrapText="1"/>
    </xf>
    <xf numFmtId="4" fontId="10" fillId="0" borderId="21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7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8" xfId="1" applyNumberFormat="1" applyFont="1" applyFill="1" applyBorder="1" applyAlignment="1" applyProtection="1">
      <alignment horizontal="right" vertical="center" indent="1"/>
      <protection locked="0"/>
    </xf>
    <xf numFmtId="3" fontId="10" fillId="0" borderId="13" xfId="8" applyFont="1" applyFill="1" applyBorder="1" applyAlignment="1" applyProtection="1">
      <alignment horizontal="left" vertical="center"/>
      <protection locked="0"/>
    </xf>
    <xf numFmtId="3" fontId="10" fillId="0" borderId="24" xfId="0" applyNumberFormat="1" applyFont="1" applyBorder="1" applyAlignment="1">
      <alignment horizontal="right" vertical="top" wrapText="1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10" xfId="0" applyNumberFormat="1" applyFont="1" applyBorder="1" applyAlignment="1">
      <alignment horizontal="right" vertical="top" wrapText="1"/>
    </xf>
    <xf numFmtId="4" fontId="10" fillId="0" borderId="22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0" xfId="1" applyNumberFormat="1" applyFont="1" applyFill="1" applyBorder="1" applyAlignment="1" applyProtection="1">
      <alignment horizontal="right" vertical="center" indent="1"/>
      <protection locked="0"/>
    </xf>
    <xf numFmtId="3" fontId="10" fillId="0" borderId="13" xfId="10" applyFont="1" applyFill="1" applyBorder="1" applyAlignment="1" applyProtection="1">
      <alignment horizontal="left" vertical="center" wrapText="1"/>
      <protection locked="0"/>
    </xf>
    <xf numFmtId="3" fontId="19" fillId="0" borderId="13" xfId="8" applyFont="1" applyFill="1" applyBorder="1" applyAlignment="1" applyProtection="1">
      <alignment horizontal="left" vertical="center"/>
      <protection locked="0"/>
    </xf>
    <xf numFmtId="3" fontId="19" fillId="0" borderId="13" xfId="10" applyFont="1" applyFill="1" applyBorder="1" applyAlignment="1" applyProtection="1">
      <alignment horizontal="left" vertical="center" wrapText="1"/>
      <protection locked="0"/>
    </xf>
    <xf numFmtId="3" fontId="10" fillId="0" borderId="13" xfId="0" applyNumberFormat="1" applyFont="1" applyFill="1" applyBorder="1" applyAlignment="1">
      <alignment horizontal="right" vertical="top" wrapText="1"/>
    </xf>
    <xf numFmtId="3" fontId="10" fillId="0" borderId="1" xfId="0" applyNumberFormat="1" applyFont="1" applyFill="1" applyBorder="1" applyAlignment="1">
      <alignment horizontal="right" vertical="top" wrapText="1"/>
    </xf>
    <xf numFmtId="3" fontId="10" fillId="0" borderId="22" xfId="0" applyNumberFormat="1" applyFont="1" applyFill="1" applyBorder="1" applyAlignment="1">
      <alignment horizontal="right" vertical="top" wrapText="1"/>
    </xf>
    <xf numFmtId="3" fontId="10" fillId="0" borderId="26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3" fontId="10" fillId="0" borderId="24" xfId="0" applyNumberFormat="1" applyFont="1" applyFill="1" applyBorder="1" applyAlignment="1">
      <alignment horizontal="right" vertical="top" wrapText="1"/>
    </xf>
    <xf numFmtId="3" fontId="10" fillId="0" borderId="10" xfId="0" applyNumberFormat="1" applyFont="1" applyFill="1" applyBorder="1" applyAlignment="1">
      <alignment horizontal="right" vertical="top" wrapText="1"/>
    </xf>
    <xf numFmtId="3" fontId="10" fillId="0" borderId="14" xfId="10" applyFont="1" applyFill="1" applyBorder="1" applyAlignment="1" applyProtection="1">
      <alignment horizontal="left" vertical="center" wrapText="1"/>
      <protection locked="0"/>
    </xf>
    <xf numFmtId="3" fontId="10" fillId="0" borderId="25" xfId="0" applyNumberFormat="1" applyFont="1" applyBorder="1" applyAlignment="1">
      <alignment horizontal="right" vertical="top" wrapText="1"/>
    </xf>
    <xf numFmtId="3" fontId="10" fillId="0" borderId="15" xfId="0" applyNumberFormat="1" applyFont="1" applyBorder="1" applyAlignment="1">
      <alignment horizontal="right" vertical="top" wrapText="1"/>
    </xf>
    <xf numFmtId="3" fontId="10" fillId="0" borderId="11" xfId="0" applyNumberFormat="1" applyFont="1" applyBorder="1" applyAlignment="1">
      <alignment horizontal="right" vertical="top" wrapText="1"/>
    </xf>
    <xf numFmtId="4" fontId="10" fillId="0" borderId="19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5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1" xfId="1" applyNumberFormat="1" applyFont="1" applyFill="1" applyBorder="1" applyAlignment="1" applyProtection="1">
      <alignment horizontal="right" vertical="center" indent="1"/>
      <protection locked="0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3" fontId="18" fillId="0" borderId="0" xfId="8" applyFont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24" xfId="0" applyNumberFormat="1" applyFont="1" applyFill="1" applyBorder="1" applyAlignment="1">
      <alignment horizontal="center" vertical="center" wrapText="1"/>
    </xf>
    <xf numFmtId="49" fontId="15" fillId="2" borderId="2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sqref="A1:J1"/>
    </sheetView>
  </sheetViews>
  <sheetFormatPr defaultRowHeight="12.75" x14ac:dyDescent="0.2"/>
  <cols>
    <col min="1" max="1" width="34.28515625" style="46" customWidth="1"/>
    <col min="2" max="2" width="12.85546875" style="46" bestFit="1" customWidth="1"/>
    <col min="3" max="4" width="11.7109375" style="46" customWidth="1"/>
    <col min="5" max="7" width="14.7109375" style="46" customWidth="1"/>
    <col min="8" max="10" width="11.7109375" style="46" customWidth="1"/>
    <col min="11" max="16384" width="9.140625" style="14"/>
  </cols>
  <sheetData>
    <row r="1" spans="1:11" ht="20.100000000000001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13"/>
    </row>
    <row r="2" spans="1:11" ht="36.75" customHeight="1" thickBot="1" x14ac:dyDescent="0.25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13"/>
    </row>
    <row r="3" spans="1:11" ht="30" customHeight="1" x14ac:dyDescent="0.2">
      <c r="A3" s="58" t="s">
        <v>20</v>
      </c>
      <c r="B3" s="52" t="s">
        <v>31</v>
      </c>
      <c r="C3" s="53"/>
      <c r="D3" s="54"/>
      <c r="E3" s="52" t="s">
        <v>1</v>
      </c>
      <c r="F3" s="53"/>
      <c r="G3" s="54"/>
      <c r="H3" s="55" t="s">
        <v>32</v>
      </c>
      <c r="I3" s="56"/>
      <c r="J3" s="57"/>
    </row>
    <row r="4" spans="1:11" ht="20.100000000000001" customHeight="1" x14ac:dyDescent="0.2">
      <c r="A4" s="59"/>
      <c r="B4" s="60" t="s">
        <v>0</v>
      </c>
      <c r="C4" s="62" t="s">
        <v>2</v>
      </c>
      <c r="D4" s="63"/>
      <c r="E4" s="60" t="s">
        <v>0</v>
      </c>
      <c r="F4" s="62" t="s">
        <v>2</v>
      </c>
      <c r="G4" s="63"/>
      <c r="H4" s="61" t="s">
        <v>3</v>
      </c>
      <c r="I4" s="48" t="s">
        <v>2</v>
      </c>
      <c r="J4" s="49"/>
    </row>
    <row r="5" spans="1:11" ht="20.100000000000001" customHeight="1" thickBot="1" x14ac:dyDescent="0.25">
      <c r="A5" s="59"/>
      <c r="B5" s="60"/>
      <c r="C5" s="11" t="s">
        <v>21</v>
      </c>
      <c r="D5" s="12" t="s">
        <v>22</v>
      </c>
      <c r="E5" s="60"/>
      <c r="F5" s="11" t="s">
        <v>21</v>
      </c>
      <c r="G5" s="12" t="s">
        <v>22</v>
      </c>
      <c r="H5" s="61"/>
      <c r="I5" s="9" t="s">
        <v>21</v>
      </c>
      <c r="J5" s="10" t="s">
        <v>22</v>
      </c>
    </row>
    <row r="6" spans="1:11" ht="15" customHeight="1" x14ac:dyDescent="0.2">
      <c r="A6" s="15" t="s">
        <v>4</v>
      </c>
      <c r="B6" s="16">
        <v>19</v>
      </c>
      <c r="C6" s="17">
        <v>13</v>
      </c>
      <c r="D6" s="18">
        <v>6</v>
      </c>
      <c r="E6" s="16">
        <v>2942</v>
      </c>
      <c r="F6" s="17">
        <v>2009</v>
      </c>
      <c r="G6" s="18">
        <v>933</v>
      </c>
      <c r="H6" s="19">
        <f>E6/B6</f>
        <v>154.84210526315789</v>
      </c>
      <c r="I6" s="20">
        <f>F6/C6</f>
        <v>154.53846153846155</v>
      </c>
      <c r="J6" s="21">
        <f>G6/D6</f>
        <v>155.5</v>
      </c>
    </row>
    <row r="7" spans="1:11" ht="15" customHeight="1" x14ac:dyDescent="0.2">
      <c r="A7" s="22" t="s">
        <v>5</v>
      </c>
      <c r="B7" s="23">
        <v>3321</v>
      </c>
      <c r="C7" s="24">
        <v>1520</v>
      </c>
      <c r="D7" s="25">
        <v>1801</v>
      </c>
      <c r="E7" s="23">
        <v>652373</v>
      </c>
      <c r="F7" s="24">
        <v>280218</v>
      </c>
      <c r="G7" s="25">
        <v>372155</v>
      </c>
      <c r="H7" s="26">
        <f t="shared" ref="H7:H28" si="0">E7/B7</f>
        <v>196.43872327612166</v>
      </c>
      <c r="I7" s="27">
        <f t="shared" ref="I7:I28" si="1">F7/C7</f>
        <v>184.35394736842105</v>
      </c>
      <c r="J7" s="28">
        <f t="shared" ref="J7:J28" si="2">G7/D7</f>
        <v>206.63797890061076</v>
      </c>
    </row>
    <row r="8" spans="1:11" ht="15" customHeight="1" x14ac:dyDescent="0.2">
      <c r="A8" s="22" t="s">
        <v>6</v>
      </c>
      <c r="B8" s="23">
        <v>12395</v>
      </c>
      <c r="C8" s="24">
        <v>4471</v>
      </c>
      <c r="D8" s="25">
        <v>7924</v>
      </c>
      <c r="E8" s="23">
        <v>1261810</v>
      </c>
      <c r="F8" s="24">
        <v>430222</v>
      </c>
      <c r="G8" s="25">
        <v>831588</v>
      </c>
      <c r="H8" s="26">
        <f t="shared" si="0"/>
        <v>101.79991932230739</v>
      </c>
      <c r="I8" s="27">
        <f t="shared" si="1"/>
        <v>96.225005591590246</v>
      </c>
      <c r="J8" s="28">
        <f t="shared" si="2"/>
        <v>104.9454820797577</v>
      </c>
    </row>
    <row r="9" spans="1:11" ht="15" customHeight="1" x14ac:dyDescent="0.2">
      <c r="A9" s="29" t="s">
        <v>7</v>
      </c>
      <c r="B9" s="23">
        <v>7325</v>
      </c>
      <c r="C9" s="24">
        <v>3015</v>
      </c>
      <c r="D9" s="25">
        <v>4310</v>
      </c>
      <c r="E9" s="23">
        <v>629547</v>
      </c>
      <c r="F9" s="24">
        <v>259665</v>
      </c>
      <c r="G9" s="25">
        <v>369882</v>
      </c>
      <c r="H9" s="26">
        <f t="shared" si="0"/>
        <v>85.94498293515359</v>
      </c>
      <c r="I9" s="27">
        <f t="shared" si="1"/>
        <v>86.124378109452735</v>
      </c>
      <c r="J9" s="28">
        <f t="shared" si="2"/>
        <v>85.819489559164737</v>
      </c>
    </row>
    <row r="10" spans="1:11" ht="15" customHeight="1" x14ac:dyDescent="0.2">
      <c r="A10" s="22" t="s">
        <v>8</v>
      </c>
      <c r="B10" s="23">
        <v>11415</v>
      </c>
      <c r="C10" s="24">
        <v>6741</v>
      </c>
      <c r="D10" s="25">
        <v>4674</v>
      </c>
      <c r="E10" s="23">
        <v>1022275</v>
      </c>
      <c r="F10" s="24">
        <v>664070</v>
      </c>
      <c r="G10" s="25">
        <v>358205</v>
      </c>
      <c r="H10" s="26">
        <f t="shared" si="0"/>
        <v>89.555409548839251</v>
      </c>
      <c r="I10" s="27">
        <f t="shared" si="1"/>
        <v>98.512090194333183</v>
      </c>
      <c r="J10" s="28">
        <f t="shared" si="2"/>
        <v>76.637783483097991</v>
      </c>
    </row>
    <row r="11" spans="1:11" ht="15" customHeight="1" x14ac:dyDescent="0.2">
      <c r="A11" s="30" t="s">
        <v>9</v>
      </c>
      <c r="B11" s="23">
        <v>3751</v>
      </c>
      <c r="C11" s="24">
        <v>2047</v>
      </c>
      <c r="D11" s="25">
        <v>1704</v>
      </c>
      <c r="E11" s="23">
        <v>220347</v>
      </c>
      <c r="F11" s="24">
        <v>128083</v>
      </c>
      <c r="G11" s="25">
        <v>92264</v>
      </c>
      <c r="H11" s="26">
        <f t="shared" si="0"/>
        <v>58.743535057318049</v>
      </c>
      <c r="I11" s="27">
        <f t="shared" si="1"/>
        <v>62.571079628724966</v>
      </c>
      <c r="J11" s="28">
        <f t="shared" si="2"/>
        <v>54.145539906103288</v>
      </c>
    </row>
    <row r="12" spans="1:11" ht="15" customHeight="1" x14ac:dyDescent="0.2">
      <c r="A12" s="30" t="s">
        <v>26</v>
      </c>
      <c r="B12" s="23">
        <v>1545</v>
      </c>
      <c r="C12" s="24">
        <v>1239</v>
      </c>
      <c r="D12" s="25">
        <v>306</v>
      </c>
      <c r="E12" s="23">
        <v>204911</v>
      </c>
      <c r="F12" s="24">
        <v>167820</v>
      </c>
      <c r="G12" s="25">
        <v>37091</v>
      </c>
      <c r="H12" s="26">
        <f t="shared" si="0"/>
        <v>132.6284789644013</v>
      </c>
      <c r="I12" s="27">
        <f t="shared" si="1"/>
        <v>135.44794188861985</v>
      </c>
      <c r="J12" s="28">
        <f t="shared" si="2"/>
        <v>121.2124183006536</v>
      </c>
    </row>
    <row r="13" spans="1:11" ht="15" customHeight="1" x14ac:dyDescent="0.2">
      <c r="A13" s="31" t="s">
        <v>10</v>
      </c>
      <c r="B13" s="23">
        <v>761</v>
      </c>
      <c r="C13" s="24">
        <v>497</v>
      </c>
      <c r="D13" s="25">
        <v>264</v>
      </c>
      <c r="E13" s="23">
        <v>139415</v>
      </c>
      <c r="F13" s="24">
        <v>91264</v>
      </c>
      <c r="G13" s="25">
        <v>48151</v>
      </c>
      <c r="H13" s="26">
        <f t="shared" si="0"/>
        <v>183.19973718791064</v>
      </c>
      <c r="I13" s="27">
        <f t="shared" si="1"/>
        <v>183.62977867203219</v>
      </c>
      <c r="J13" s="28">
        <f t="shared" si="2"/>
        <v>182.3901515151515</v>
      </c>
    </row>
    <row r="14" spans="1:11" ht="15" customHeight="1" x14ac:dyDescent="0.2">
      <c r="A14" s="30" t="s">
        <v>27</v>
      </c>
      <c r="B14" s="23">
        <v>5358</v>
      </c>
      <c r="C14" s="24">
        <v>2958</v>
      </c>
      <c r="D14" s="25">
        <v>2400</v>
      </c>
      <c r="E14" s="23">
        <v>457602</v>
      </c>
      <c r="F14" s="24">
        <v>276903</v>
      </c>
      <c r="G14" s="25">
        <v>180699</v>
      </c>
      <c r="H14" s="26">
        <f t="shared" si="0"/>
        <v>85.405375139977608</v>
      </c>
      <c r="I14" s="27">
        <f t="shared" si="1"/>
        <v>93.611561866125754</v>
      </c>
      <c r="J14" s="28">
        <f t="shared" si="2"/>
        <v>75.291250000000005</v>
      </c>
    </row>
    <row r="15" spans="1:11" s="36" customFormat="1" ht="15" customHeight="1" x14ac:dyDescent="0.2">
      <c r="A15" s="22" t="s">
        <v>11</v>
      </c>
      <c r="B15" s="32">
        <v>147126</v>
      </c>
      <c r="C15" s="33">
        <v>72883</v>
      </c>
      <c r="D15" s="34">
        <v>74243</v>
      </c>
      <c r="E15" s="32">
        <v>2799228</v>
      </c>
      <c r="F15" s="33">
        <v>1340423</v>
      </c>
      <c r="G15" s="35">
        <v>1458805</v>
      </c>
      <c r="H15" s="26">
        <f t="shared" si="0"/>
        <v>19.026059296113534</v>
      </c>
      <c r="I15" s="27">
        <f t="shared" si="1"/>
        <v>18.391435588546027</v>
      </c>
      <c r="J15" s="28">
        <f t="shared" si="2"/>
        <v>19.649057823633203</v>
      </c>
    </row>
    <row r="16" spans="1:11" s="36" customFormat="1" ht="15" customHeight="1" x14ac:dyDescent="0.2">
      <c r="A16" s="30" t="s">
        <v>23</v>
      </c>
      <c r="B16" s="37">
        <v>126316</v>
      </c>
      <c r="C16" s="33">
        <v>61962</v>
      </c>
      <c r="D16" s="38">
        <v>64354</v>
      </c>
      <c r="E16" s="37">
        <v>2192539</v>
      </c>
      <c r="F16" s="33">
        <v>1023480</v>
      </c>
      <c r="G16" s="38">
        <v>1169059</v>
      </c>
      <c r="H16" s="26">
        <f t="shared" si="0"/>
        <v>17.357571487380856</v>
      </c>
      <c r="I16" s="27">
        <f t="shared" si="1"/>
        <v>16.517865788709209</v>
      </c>
      <c r="J16" s="28">
        <f t="shared" si="2"/>
        <v>18.16606582341424</v>
      </c>
    </row>
    <row r="17" spans="1:10" ht="15" customHeight="1" x14ac:dyDescent="0.2">
      <c r="A17" s="30" t="s">
        <v>12</v>
      </c>
      <c r="B17" s="23">
        <v>17291</v>
      </c>
      <c r="C17" s="24">
        <v>9154</v>
      </c>
      <c r="D17" s="25">
        <v>8137</v>
      </c>
      <c r="E17" s="23">
        <v>384913</v>
      </c>
      <c r="F17" s="24">
        <v>202705</v>
      </c>
      <c r="G17" s="25">
        <v>182208</v>
      </c>
      <c r="H17" s="26">
        <f t="shared" si="0"/>
        <v>22.26088716673414</v>
      </c>
      <c r="I17" s="27">
        <f t="shared" si="1"/>
        <v>22.143871531570898</v>
      </c>
      <c r="J17" s="28">
        <f t="shared" si="2"/>
        <v>22.392527958707142</v>
      </c>
    </row>
    <row r="18" spans="1:10" ht="15" customHeight="1" x14ac:dyDescent="0.2">
      <c r="A18" s="30" t="s">
        <v>24</v>
      </c>
      <c r="B18" s="23">
        <v>1996</v>
      </c>
      <c r="C18" s="24">
        <v>903</v>
      </c>
      <c r="D18" s="25">
        <v>1093</v>
      </c>
      <c r="E18" s="23">
        <v>152903</v>
      </c>
      <c r="F18" s="24">
        <v>71422</v>
      </c>
      <c r="G18" s="25">
        <v>81481</v>
      </c>
      <c r="H18" s="26">
        <f t="shared" si="0"/>
        <v>76.604709418837672</v>
      </c>
      <c r="I18" s="27">
        <f t="shared" si="1"/>
        <v>79.094130675526031</v>
      </c>
      <c r="J18" s="28">
        <f t="shared" si="2"/>
        <v>74.548032936870996</v>
      </c>
    </row>
    <row r="19" spans="1:10" ht="15" customHeight="1" x14ac:dyDescent="0.2">
      <c r="A19" s="31" t="s">
        <v>25</v>
      </c>
      <c r="B19" s="23">
        <v>1523</v>
      </c>
      <c r="C19" s="24">
        <v>858</v>
      </c>
      <c r="D19" s="25">
        <v>665</v>
      </c>
      <c r="E19" s="23">
        <v>68873</v>
      </c>
      <c r="F19" s="24">
        <v>42750</v>
      </c>
      <c r="G19" s="25">
        <v>26123</v>
      </c>
      <c r="H19" s="26">
        <f t="shared" si="0"/>
        <v>45.221930400525281</v>
      </c>
      <c r="I19" s="27">
        <f t="shared" si="1"/>
        <v>49.825174825174827</v>
      </c>
      <c r="J19" s="28">
        <f t="shared" si="2"/>
        <v>39.282706766917293</v>
      </c>
    </row>
    <row r="20" spans="1:10" ht="15" customHeight="1" x14ac:dyDescent="0.2">
      <c r="A20" s="22" t="s">
        <v>13</v>
      </c>
      <c r="B20" s="23">
        <v>26482</v>
      </c>
      <c r="C20" s="24">
        <v>14751</v>
      </c>
      <c r="D20" s="25">
        <v>11731</v>
      </c>
      <c r="E20" s="23">
        <v>872165</v>
      </c>
      <c r="F20" s="24">
        <v>483708</v>
      </c>
      <c r="G20" s="25">
        <v>388457</v>
      </c>
      <c r="H20" s="26">
        <f t="shared" si="0"/>
        <v>32.934257231326939</v>
      </c>
      <c r="I20" s="27">
        <f t="shared" si="1"/>
        <v>32.791539556640231</v>
      </c>
      <c r="J20" s="28">
        <f t="shared" si="2"/>
        <v>33.113715795754835</v>
      </c>
    </row>
    <row r="21" spans="1:10" ht="15" customHeight="1" x14ac:dyDescent="0.2">
      <c r="A21" s="22" t="s">
        <v>14</v>
      </c>
      <c r="B21" s="23">
        <v>6173</v>
      </c>
      <c r="C21" s="24">
        <v>3603</v>
      </c>
      <c r="D21" s="25">
        <v>2570</v>
      </c>
      <c r="E21" s="23">
        <v>243366</v>
      </c>
      <c r="F21" s="24">
        <v>138605</v>
      </c>
      <c r="G21" s="25">
        <v>104761</v>
      </c>
      <c r="H21" s="26">
        <f t="shared" si="0"/>
        <v>39.424266969058806</v>
      </c>
      <c r="I21" s="27">
        <f t="shared" si="1"/>
        <v>38.46933111296142</v>
      </c>
      <c r="J21" s="28">
        <f t="shared" si="2"/>
        <v>40.763035019455252</v>
      </c>
    </row>
    <row r="22" spans="1:10" ht="15" customHeight="1" x14ac:dyDescent="0.2">
      <c r="A22" s="22" t="s">
        <v>15</v>
      </c>
      <c r="B22" s="23">
        <v>95677</v>
      </c>
      <c r="C22" s="24">
        <v>50695</v>
      </c>
      <c r="D22" s="25">
        <v>44982</v>
      </c>
      <c r="E22" s="23">
        <v>7304369</v>
      </c>
      <c r="F22" s="24">
        <v>3516132</v>
      </c>
      <c r="G22" s="25">
        <v>3788237</v>
      </c>
      <c r="H22" s="26">
        <f t="shared" si="0"/>
        <v>76.344042977936184</v>
      </c>
      <c r="I22" s="27">
        <f t="shared" si="1"/>
        <v>69.358556070618405</v>
      </c>
      <c r="J22" s="28">
        <f t="shared" si="2"/>
        <v>84.216731136899199</v>
      </c>
    </row>
    <row r="23" spans="1:10" ht="15" customHeight="1" x14ac:dyDescent="0.2">
      <c r="A23" s="31" t="s">
        <v>16</v>
      </c>
      <c r="B23" s="23">
        <v>67047</v>
      </c>
      <c r="C23" s="24">
        <v>35312</v>
      </c>
      <c r="D23" s="25">
        <v>31735</v>
      </c>
      <c r="E23" s="23">
        <v>4715933</v>
      </c>
      <c r="F23" s="24">
        <v>2237180</v>
      </c>
      <c r="G23" s="25">
        <v>2478753</v>
      </c>
      <c r="H23" s="26">
        <f t="shared" si="0"/>
        <v>70.337718317001503</v>
      </c>
      <c r="I23" s="27">
        <f t="shared" si="1"/>
        <v>63.354666968735842</v>
      </c>
      <c r="J23" s="28">
        <f t="shared" si="2"/>
        <v>78.107861982038756</v>
      </c>
    </row>
    <row r="24" spans="1:10" ht="15" customHeight="1" x14ac:dyDescent="0.2">
      <c r="A24" s="30" t="s">
        <v>28</v>
      </c>
      <c r="B24" s="23">
        <v>28630</v>
      </c>
      <c r="C24" s="24">
        <v>15383</v>
      </c>
      <c r="D24" s="25">
        <v>13247</v>
      </c>
      <c r="E24" s="23">
        <v>2588436</v>
      </c>
      <c r="F24" s="24">
        <v>1278952</v>
      </c>
      <c r="G24" s="25">
        <v>1309484</v>
      </c>
      <c r="H24" s="26">
        <f t="shared" si="0"/>
        <v>90.409919664687393</v>
      </c>
      <c r="I24" s="27">
        <f t="shared" si="1"/>
        <v>83.140609764025228</v>
      </c>
      <c r="J24" s="28">
        <f t="shared" si="2"/>
        <v>98.851362572657962</v>
      </c>
    </row>
    <row r="25" spans="1:10" ht="15" customHeight="1" x14ac:dyDescent="0.2">
      <c r="A25" s="22" t="s">
        <v>29</v>
      </c>
      <c r="B25" s="23">
        <v>16244</v>
      </c>
      <c r="C25" s="24">
        <v>3538</v>
      </c>
      <c r="D25" s="25">
        <v>12706</v>
      </c>
      <c r="E25" s="23">
        <v>583969</v>
      </c>
      <c r="F25" s="24">
        <v>141919</v>
      </c>
      <c r="G25" s="25">
        <v>442050</v>
      </c>
      <c r="H25" s="26">
        <f t="shared" si="0"/>
        <v>35.949827628662888</v>
      </c>
      <c r="I25" s="27">
        <f t="shared" si="1"/>
        <v>40.112775579423406</v>
      </c>
      <c r="J25" s="28">
        <f t="shared" si="2"/>
        <v>34.790650086573272</v>
      </c>
    </row>
    <row r="26" spans="1:10" ht="15" customHeight="1" x14ac:dyDescent="0.2">
      <c r="A26" s="22" t="s">
        <v>17</v>
      </c>
      <c r="B26" s="23">
        <v>7477</v>
      </c>
      <c r="C26" s="24">
        <v>0</v>
      </c>
      <c r="D26" s="25">
        <v>7477</v>
      </c>
      <c r="E26" s="23">
        <v>801201</v>
      </c>
      <c r="F26" s="24">
        <v>0</v>
      </c>
      <c r="G26" s="25">
        <v>801201</v>
      </c>
      <c r="H26" s="26">
        <f t="shared" si="0"/>
        <v>107.15540992376621</v>
      </c>
      <c r="I26" s="27">
        <v>0</v>
      </c>
      <c r="J26" s="28">
        <f t="shared" si="2"/>
        <v>107.15540992376621</v>
      </c>
    </row>
    <row r="27" spans="1:10" ht="15" customHeight="1" x14ac:dyDescent="0.2">
      <c r="A27" s="22" t="s">
        <v>18</v>
      </c>
      <c r="B27" s="23">
        <v>40997</v>
      </c>
      <c r="C27" s="24">
        <v>25521</v>
      </c>
      <c r="D27" s="25">
        <v>15476</v>
      </c>
      <c r="E27" s="23">
        <v>2531449</v>
      </c>
      <c r="F27" s="24">
        <v>1558926</v>
      </c>
      <c r="G27" s="25">
        <v>972523</v>
      </c>
      <c r="H27" s="26">
        <f t="shared" si="0"/>
        <v>61.74717662267971</v>
      </c>
      <c r="I27" s="27">
        <f t="shared" si="1"/>
        <v>61.084048430704129</v>
      </c>
      <c r="J27" s="28">
        <f t="shared" si="2"/>
        <v>62.840721116567586</v>
      </c>
    </row>
    <row r="28" spans="1:10" ht="15" customHeight="1" x14ac:dyDescent="0.2">
      <c r="A28" s="39" t="s">
        <v>19</v>
      </c>
      <c r="B28" s="40">
        <v>495449</v>
      </c>
      <c r="C28" s="41">
        <v>246268</v>
      </c>
      <c r="D28" s="42">
        <v>249181</v>
      </c>
      <c r="E28" s="40">
        <v>8783227</v>
      </c>
      <c r="F28" s="41">
        <v>4085085</v>
      </c>
      <c r="G28" s="42">
        <v>4698142</v>
      </c>
      <c r="H28" s="43">
        <f t="shared" si="0"/>
        <v>17.727812549828538</v>
      </c>
      <c r="I28" s="44">
        <f t="shared" si="1"/>
        <v>16.587965143664626</v>
      </c>
      <c r="J28" s="45">
        <f t="shared" si="2"/>
        <v>18.854334800807447</v>
      </c>
    </row>
    <row r="29" spans="1:10" ht="30" customHeight="1" thickBot="1" x14ac:dyDescent="0.25">
      <c r="A29" s="7" t="s">
        <v>30</v>
      </c>
      <c r="B29" s="2">
        <f t="shared" ref="B29:G29" si="3">SUM(B6:B10,B15,B20,B21,B22,B25,B26,B27,B28)</f>
        <v>870100</v>
      </c>
      <c r="C29" s="3">
        <f t="shared" si="3"/>
        <v>433019</v>
      </c>
      <c r="D29" s="4">
        <f t="shared" si="3"/>
        <v>437081</v>
      </c>
      <c r="E29" s="2">
        <f t="shared" si="3"/>
        <v>27487921</v>
      </c>
      <c r="F29" s="3">
        <f t="shared" si="3"/>
        <v>12900982</v>
      </c>
      <c r="G29" s="4">
        <f t="shared" si="3"/>
        <v>14586939</v>
      </c>
      <c r="H29" s="8">
        <f>E29/B29</f>
        <v>31.591680266636018</v>
      </c>
      <c r="I29" s="5">
        <f>F29/C29</f>
        <v>29.793108385544283</v>
      </c>
      <c r="J29" s="6">
        <f>G29/D29</f>
        <v>33.373537170455819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47"/>
      <c r="C33" s="47"/>
      <c r="D33" s="47"/>
      <c r="E33" s="47"/>
      <c r="F33" s="47"/>
      <c r="G33" s="47"/>
    </row>
    <row r="35" spans="2:7" x14ac:dyDescent="0.2">
      <c r="B35" s="47"/>
      <c r="C35" s="47"/>
      <c r="D35" s="47"/>
      <c r="E35" s="47"/>
      <c r="F35" s="47"/>
      <c r="G35" s="47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2021-04-27T07:43:48Z</cp:lastPrinted>
  <dcterms:created xsi:type="dcterms:W3CDTF">1997-01-24T11:07:25Z</dcterms:created>
  <dcterms:modified xsi:type="dcterms:W3CDTF">2021-04-27T07:43:51Z</dcterms:modified>
</cp:coreProperties>
</file>